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akit Akış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<sst xmlns="http://schemas.openxmlformats.org/spreadsheetml/2006/main" count="46" uniqueCount="46">
  <si>
    <t xml:space="preserve">13 Haftalık Nakit Akış Tahmini</t>
  </si>
  <si>
    <t xml:space="preserve">CS Strateji Danışmanlık · csstrateji.com.tr · Bilgilendirme amaçlıdır.</t>
  </si>
  <si>
    <t xml:space="preserve">Nasıl kullanılır: Sarı zeminli mavi hücreler giriş alanıdır. 1. haftadaki örnek rakamları kendi verilerinizle değiştirin; diğer hücreler formülle hesaplanır. Tutarlar TL.</t>
  </si>
  <si>
    <t xml:space="preserve">Başlangıç tarihi (Pazartesi)</t>
  </si>
  <si>
    <t xml:space="preserve">Açılış kasa + banka bakiyesi</t>
  </si>
  <si>
    <t xml:space="preserve">Asgari tutulması gereken bakiye</t>
  </si>
  <si>
    <t xml:space="preserve">Kalem</t>
  </si>
  <si>
    <t xml:space="preserve">1. Hafta</t>
  </si>
  <si>
    <t xml:space="preserve">2. Hafta</t>
  </si>
  <si>
    <t xml:space="preserve">3. Hafta</t>
  </si>
  <si>
    <t xml:space="preserve">4. Hafta</t>
  </si>
  <si>
    <t xml:space="preserve">5. Hafta</t>
  </si>
  <si>
    <t xml:space="preserve">6. Hafta</t>
  </si>
  <si>
    <t xml:space="preserve">7. Hafta</t>
  </si>
  <si>
    <t xml:space="preserve">8. Hafta</t>
  </si>
  <si>
    <t xml:space="preserve">9. Hafta</t>
  </si>
  <si>
    <t xml:space="preserve">10. Hafta</t>
  </si>
  <si>
    <t xml:space="preserve">11. Hafta</t>
  </si>
  <si>
    <t xml:space="preserve">12. Hafta</t>
  </si>
  <si>
    <t xml:space="preserve">13. Hafta</t>
  </si>
  <si>
    <t xml:space="preserve">Toplam</t>
  </si>
  <si>
    <t xml:space="preserve">Hafta başlangıcı</t>
  </si>
  <si>
    <t xml:space="preserve">NAKİT GİRİŞLERİ</t>
  </si>
  <si>
    <t xml:space="preserve">Peşin / havale satış tahsilatları</t>
  </si>
  <si>
    <t xml:space="preserve">Çek ve senet tahsilatları</t>
  </si>
  <si>
    <t xml:space="preserve">Kredi kartı / POS tahsilatları</t>
  </si>
  <si>
    <t xml:space="preserve">Diğer girişler</t>
  </si>
  <si>
    <t xml:space="preserve">Kredi kullanımı</t>
  </si>
  <si>
    <t xml:space="preserve">Toplam giriş</t>
  </si>
  <si>
    <t xml:space="preserve">NAKİT ÇIKIŞLARI</t>
  </si>
  <si>
    <t xml:space="preserve">Tedarikçi ödemeleri</t>
  </si>
  <si>
    <t xml:space="preserve">Maaş ve ücretler</t>
  </si>
  <si>
    <t xml:space="preserve">SGK primleri</t>
  </si>
  <si>
    <t xml:space="preserve">Vergiler (KDV, stopaj, geçici vergi)</t>
  </si>
  <si>
    <t xml:space="preserve">Kira ve genel giderler</t>
  </si>
  <si>
    <t xml:space="preserve">Kredi taksitleri (anapara + faiz)</t>
  </si>
  <si>
    <t xml:space="preserve">Kredi kartı ödemeleri</t>
  </si>
  <si>
    <t xml:space="preserve">Yatırım harcamaları</t>
  </si>
  <si>
    <t xml:space="preserve">Ortaklara ödemeler</t>
  </si>
  <si>
    <t xml:space="preserve">Diğer çıkışlar</t>
  </si>
  <si>
    <t xml:space="preserve">Toplam çıkış</t>
  </si>
  <si>
    <t xml:space="preserve">Net nakit akışı</t>
  </si>
  <si>
    <t xml:space="preserve">Açılış bakiyesi</t>
  </si>
  <si>
    <t xml:space="preserve">Kapanış bakiyesi</t>
  </si>
  <si>
    <t xml:space="preserve">Asgari bakiyeye göre fazla / (açık)</t>
  </si>
  <si>
    <t xml:space="preserve">Kırmızı görünen haftalar, kasanın asgari bakiyenin altına düştüğü veya eksiye geçtiği dönemlerdir. Bu haftalar için tahsilatı öne çekme, ödemeyi öteleme veya kısa vadeli finansman seçeneklerini önceden planlayın.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</si>
</sst>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#,##0;\(#,##0\);\-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3304F"/>
      <name val="Arial"/>
      <family val="0"/>
      <charset val="1"/>
    </font>
    <font>
      <i val="true"/>
      <sz val="10"/>
      <color rgb="FF5A6677"/>
      <name val="Arial"/>
      <family val="0"/>
      <charset val="1"/>
    </font>
    <font>
      <sz val="10"/>
      <color rgb="FF5A6677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9DB"/>
        <bgColor rgb="FFFFFFFF"/>
      </patternFill>
    </fill>
    <fill>
      <patternFill patternType="solid">
        <fgColor rgb="FF13304F"/>
        <bgColor rgb="FF333333"/>
      </patternFill>
    </fill>
    <fill>
      <patternFill patternType="solid">
        <fgColor rgb="FFE8EEF5"/>
        <bgColor rgb="FFD6E0EC"/>
      </patternFill>
    </fill>
    <fill>
      <patternFill patternType="solid">
        <fgColor rgb="FFD6E0EC"/>
        <bgColor rgb="FFC9D3D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9D3DF"/>
      </left>
      <right style="thin">
        <color rgb="FFC9D3DF"/>
      </right>
      <top style="thin">
        <color rgb="FFC9D3DF"/>
      </top>
      <bottom style="thin">
        <color rgb="FFC9D3D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0"/>
        <b val="1"/>
        <color rgb="FF9C0006"/>
      </font>
      <fill>
        <patternFill>
          <bgColor rgb="FFF8D7DA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9DB"/>
      <rgbColor rgb="FFE8EEF5"/>
      <rgbColor rgb="FF660066"/>
      <rgbColor rgb="FFFF8080"/>
      <rgbColor rgb="FF0066CC"/>
      <rgbColor rgb="FFC9D3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6E0EC"/>
      <rgbColor rgb="FFCCFFCC"/>
      <rgbColor rgb="FFFFFF99"/>
      <rgbColor rgb="FF99CCFF"/>
      <rgbColor rgb="FFFF99CC"/>
      <rgbColor rgb="FFCC99FF"/>
      <rgbColor rgb="FFF8D7DA"/>
      <rgbColor rgb="FF3366FF"/>
      <rgbColor rgb="FF33CCCC"/>
      <rgbColor rgb="FF99CC00"/>
      <rgbColor rgb="FFFFCC00"/>
      <rgbColor rgb="FFFF9900"/>
      <rgbColor rgb="FFFF6600"/>
      <rgbColor rgb="FF5A6677"/>
      <rgbColor rgb="FF969696"/>
      <rgbColor rgb="FF13304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0" topLeftCell="B11" activePane="bottomRight" state="frozen"/>
      <selection pane="topLeft" activeCell="A1" activeCellId="0" sqref="A1"/>
      <selection pane="topRight" activeCell="B1" activeCellId="0" sqref="B1"/>
      <selection pane="bottomLeft" activeCell="A11" activeCellId="0" sqref="A11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15" min="2" style="0" width="13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15" hidden="false" customHeight="false" outlineLevel="0" collapsed="false">
      <c r="A5" s="4" t="s">
        <v>3</v>
      </c>
      <c r="B5" s="5" t="n">
        <v>46328</v>
      </c>
    </row>
    <row r="6" customFormat="false" ht="15" hidden="false" customHeight="false" outlineLevel="0" collapsed="false">
      <c r="A6" s="4" t="s">
        <v>4</v>
      </c>
      <c r="B6" s="6" t="n">
        <v>750000</v>
      </c>
    </row>
    <row r="7" customFormat="false" ht="15" hidden="false" customHeight="false" outlineLevel="0" collapsed="false">
      <c r="A7" s="4" t="s">
        <v>5</v>
      </c>
      <c r="B7" s="6" t="n">
        <v>200000</v>
      </c>
    </row>
    <row r="9" customFormat="false" ht="15" hidden="false" customHeight="false" outlineLevel="0" collapsed="false">
      <c r="A9" s="7" t="s">
        <v>6</v>
      </c>
      <c r="B9" s="8" t="s">
        <v>7</v>
      </c>
      <c r="C9" s="8" t="s">
        <v>8</v>
      </c>
      <c r="D9" s="8" t="s">
        <v>9</v>
      </c>
      <c r="E9" s="8" t="s">
        <v>10</v>
      </c>
      <c r="F9" s="8" t="s">
        <v>11</v>
      </c>
      <c r="G9" s="8" t="s">
        <v>12</v>
      </c>
      <c r="H9" s="8" t="s">
        <v>13</v>
      </c>
      <c r="I9" s="8" t="s">
        <v>14</v>
      </c>
      <c r="J9" s="8" t="s">
        <v>15</v>
      </c>
      <c r="K9" s="8" t="s">
        <v>16</v>
      </c>
      <c r="L9" s="8" t="s">
        <v>17</v>
      </c>
      <c r="M9" s="8" t="s">
        <v>18</v>
      </c>
      <c r="N9" s="8" t="s">
        <v>19</v>
      </c>
      <c r="O9" s="7" t="s">
        <v>20</v>
      </c>
    </row>
    <row r="10" customFormat="false" ht="15" hidden="false" customHeight="false" outlineLevel="0" collapsed="false">
      <c r="A10" s="9" t="s">
        <v>21</v>
      </c>
      <c r="B10" s="10" t="n">
        <f aca="false">$B$5</f>
        <v>46328</v>
      </c>
      <c r="C10" s="10" t="n">
        <f aca="false">B10+7</f>
        <v>46335</v>
      </c>
      <c r="D10" s="10" t="n">
        <f aca="false">C10+7</f>
        <v>46342</v>
      </c>
      <c r="E10" s="10" t="n">
        <f aca="false">D10+7</f>
        <v>46349</v>
      </c>
      <c r="F10" s="10" t="n">
        <f aca="false">E10+7</f>
        <v>46356</v>
      </c>
      <c r="G10" s="10" t="n">
        <f aca="false">F10+7</f>
        <v>46363</v>
      </c>
      <c r="H10" s="10" t="n">
        <f aca="false">G10+7</f>
        <v>46370</v>
      </c>
      <c r="I10" s="10" t="n">
        <f aca="false">H10+7</f>
        <v>46377</v>
      </c>
      <c r="J10" s="10" t="n">
        <f aca="false">I10+7</f>
        <v>46384</v>
      </c>
      <c r="K10" s="10" t="n">
        <f aca="false">J10+7</f>
        <v>46391</v>
      </c>
      <c r="L10" s="10" t="n">
        <f aca="false">K10+7</f>
        <v>46398</v>
      </c>
      <c r="M10" s="10" t="n">
        <f aca="false">L10+7</f>
        <v>46405</v>
      </c>
      <c r="N10" s="10" t="n">
        <f aca="false">M10+7</f>
        <v>46412</v>
      </c>
      <c r="O10" s="11"/>
    </row>
    <row r="11" customFormat="false" ht="15" hidden="false" customHeight="false" outlineLevel="0" collapsed="false">
      <c r="A11" s="12" t="s">
        <v>22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customFormat="false" ht="15" hidden="false" customHeight="false" outlineLevel="0" collapsed="false">
      <c r="A12" s="11" t="s">
        <v>23</v>
      </c>
      <c r="B12" s="14" t="n">
        <v>420000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 t="n">
        <f aca="false">SUM(B12:N12)</f>
        <v>420000</v>
      </c>
    </row>
    <row r="13" customFormat="false" ht="15" hidden="false" customHeight="false" outlineLevel="0" collapsed="false">
      <c r="A13" s="11" t="s">
        <v>24</v>
      </c>
      <c r="B13" s="14" t="n">
        <v>260000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 t="n">
        <f aca="false">SUM(B13:N13)</f>
        <v>260000</v>
      </c>
    </row>
    <row r="14" customFormat="false" ht="15" hidden="false" customHeight="false" outlineLevel="0" collapsed="false">
      <c r="A14" s="11" t="s">
        <v>25</v>
      </c>
      <c r="B14" s="14" t="n">
        <v>85000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 t="n">
        <f aca="false">SUM(B14:N14)</f>
        <v>85000</v>
      </c>
    </row>
    <row r="15" customFormat="false" ht="15" hidden="false" customHeight="false" outlineLevel="0" collapsed="false">
      <c r="A15" s="11" t="s">
        <v>26</v>
      </c>
      <c r="B15" s="14" t="n">
        <v>0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5" t="n">
        <f aca="false">SUM(B15:N15)</f>
        <v>0</v>
      </c>
    </row>
    <row r="16" customFormat="false" ht="15" hidden="false" customHeight="false" outlineLevel="0" collapsed="false">
      <c r="A16" s="11" t="s">
        <v>27</v>
      </c>
      <c r="B16" s="14" t="n">
        <v>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5" t="n">
        <f aca="false">SUM(B16:N16)</f>
        <v>0</v>
      </c>
    </row>
    <row r="17" customFormat="false" ht="15" hidden="false" customHeight="false" outlineLevel="0" collapsed="false">
      <c r="A17" s="16" t="s">
        <v>28</v>
      </c>
      <c r="B17" s="17" t="n">
        <f aca="false">SUM(B12:B16)</f>
        <v>765000</v>
      </c>
      <c r="C17" s="17" t="n">
        <f aca="false">SUM(C12:C16)</f>
        <v>0</v>
      </c>
      <c r="D17" s="17" t="n">
        <f aca="false">SUM(D12:D16)</f>
        <v>0</v>
      </c>
      <c r="E17" s="17" t="n">
        <f aca="false">SUM(E12:E16)</f>
        <v>0</v>
      </c>
      <c r="F17" s="17" t="n">
        <f aca="false">SUM(F12:F16)</f>
        <v>0</v>
      </c>
      <c r="G17" s="17" t="n">
        <f aca="false">SUM(G12:G16)</f>
        <v>0</v>
      </c>
      <c r="H17" s="17" t="n">
        <f aca="false">SUM(H12:H16)</f>
        <v>0</v>
      </c>
      <c r="I17" s="17" t="n">
        <f aca="false">SUM(I12:I16)</f>
        <v>0</v>
      </c>
      <c r="J17" s="17" t="n">
        <f aca="false">SUM(J12:J16)</f>
        <v>0</v>
      </c>
      <c r="K17" s="17" t="n">
        <f aca="false">SUM(K12:K16)</f>
        <v>0</v>
      </c>
      <c r="L17" s="17" t="n">
        <f aca="false">SUM(L12:L16)</f>
        <v>0</v>
      </c>
      <c r="M17" s="17" t="n">
        <f aca="false">SUM(M12:M16)</f>
        <v>0</v>
      </c>
      <c r="N17" s="17" t="n">
        <f aca="false">SUM(N12:N16)</f>
        <v>0</v>
      </c>
      <c r="O17" s="17" t="n">
        <f aca="false">SUM(O12:O16)</f>
        <v>765000</v>
      </c>
    </row>
    <row r="18" customFormat="false" ht="15" hidden="false" customHeight="false" outlineLevel="0" collapsed="fals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customFormat="false" ht="15" hidden="false" customHeight="false" outlineLevel="0" collapsed="false">
      <c r="A19" s="12" t="s">
        <v>29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customFormat="false" ht="15" hidden="false" customHeight="false" outlineLevel="0" collapsed="false">
      <c r="A20" s="11" t="s">
        <v>30</v>
      </c>
      <c r="B20" s="14" t="n">
        <v>380000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5" t="n">
        <f aca="false">SUM(B20:N20)</f>
        <v>380000</v>
      </c>
    </row>
    <row r="21" customFormat="false" ht="15" hidden="false" customHeight="false" outlineLevel="0" collapsed="false">
      <c r="A21" s="11" t="s">
        <v>31</v>
      </c>
      <c r="B21" s="14" t="n">
        <v>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5" t="n">
        <f aca="false">SUM(B21:N21)</f>
        <v>0</v>
      </c>
    </row>
    <row r="22" customFormat="false" ht="15" hidden="false" customHeight="false" outlineLevel="0" collapsed="false">
      <c r="A22" s="11" t="s">
        <v>32</v>
      </c>
      <c r="B22" s="14" t="n">
        <v>0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5" t="n">
        <f aca="false">SUM(B22:N22)</f>
        <v>0</v>
      </c>
    </row>
    <row r="23" customFormat="false" ht="15" hidden="false" customHeight="false" outlineLevel="0" collapsed="false">
      <c r="A23" s="11" t="s">
        <v>33</v>
      </c>
      <c r="B23" s="14" t="n">
        <v>95000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 t="n">
        <f aca="false">SUM(B23:N23)</f>
        <v>95000</v>
      </c>
    </row>
    <row r="24" customFormat="false" ht="15" hidden="false" customHeight="false" outlineLevel="0" collapsed="false">
      <c r="A24" s="11" t="s">
        <v>34</v>
      </c>
      <c r="B24" s="14" t="n">
        <v>45000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5" t="n">
        <f aca="false">SUM(B24:N24)</f>
        <v>45000</v>
      </c>
    </row>
    <row r="25" customFormat="false" ht="15" hidden="false" customHeight="false" outlineLevel="0" collapsed="false">
      <c r="A25" s="11" t="s">
        <v>35</v>
      </c>
      <c r="B25" s="14" t="n">
        <v>120000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5" t="n">
        <f aca="false">SUM(B25:N25)</f>
        <v>120000</v>
      </c>
    </row>
    <row r="26" customFormat="false" ht="15" hidden="false" customHeight="false" outlineLevel="0" collapsed="false">
      <c r="A26" s="11" t="s">
        <v>36</v>
      </c>
      <c r="B26" s="14" t="n">
        <v>30000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5" t="n">
        <f aca="false">SUM(B26:N26)</f>
        <v>30000</v>
      </c>
    </row>
    <row r="27" customFormat="false" ht="15" hidden="false" customHeight="false" outlineLevel="0" collapsed="false">
      <c r="A27" s="11" t="s">
        <v>37</v>
      </c>
      <c r="B27" s="14" t="n">
        <v>0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5" t="n">
        <f aca="false">SUM(B27:N27)</f>
        <v>0</v>
      </c>
    </row>
    <row r="28" customFormat="false" ht="15" hidden="false" customHeight="false" outlineLevel="0" collapsed="false">
      <c r="A28" s="11" t="s">
        <v>38</v>
      </c>
      <c r="B28" s="14" t="n">
        <v>0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5" t="n">
        <f aca="false">SUM(B28:N28)</f>
        <v>0</v>
      </c>
    </row>
    <row r="29" customFormat="false" ht="15" hidden="false" customHeight="false" outlineLevel="0" collapsed="false">
      <c r="A29" s="11" t="s">
        <v>39</v>
      </c>
      <c r="B29" s="14" t="n">
        <v>10000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5" t="n">
        <f aca="false">SUM(B29:N29)</f>
        <v>10000</v>
      </c>
    </row>
    <row r="30" customFormat="false" ht="15" hidden="false" customHeight="false" outlineLevel="0" collapsed="false">
      <c r="A30" s="16" t="s">
        <v>40</v>
      </c>
      <c r="B30" s="17" t="n">
        <f aca="false">SUM(B20:B29)</f>
        <v>680000</v>
      </c>
      <c r="C30" s="17" t="n">
        <f aca="false">SUM(C20:C29)</f>
        <v>0</v>
      </c>
      <c r="D30" s="17" t="n">
        <f aca="false">SUM(D20:D29)</f>
        <v>0</v>
      </c>
      <c r="E30" s="17" t="n">
        <f aca="false">SUM(E20:E29)</f>
        <v>0</v>
      </c>
      <c r="F30" s="17" t="n">
        <f aca="false">SUM(F20:F29)</f>
        <v>0</v>
      </c>
      <c r="G30" s="17" t="n">
        <f aca="false">SUM(G20:G29)</f>
        <v>0</v>
      </c>
      <c r="H30" s="17" t="n">
        <f aca="false">SUM(H20:H29)</f>
        <v>0</v>
      </c>
      <c r="I30" s="17" t="n">
        <f aca="false">SUM(I20:I29)</f>
        <v>0</v>
      </c>
      <c r="J30" s="17" t="n">
        <f aca="false">SUM(J20:J29)</f>
        <v>0</v>
      </c>
      <c r="K30" s="17" t="n">
        <f aca="false">SUM(K20:K29)</f>
        <v>0</v>
      </c>
      <c r="L30" s="17" t="n">
        <f aca="false">SUM(L20:L29)</f>
        <v>0</v>
      </c>
      <c r="M30" s="17" t="n">
        <f aca="false">SUM(M20:M29)</f>
        <v>0</v>
      </c>
      <c r="N30" s="17" t="n">
        <f aca="false">SUM(N20:N29)</f>
        <v>0</v>
      </c>
      <c r="O30" s="17" t="n">
        <f aca="false">SUM(O20:O29)</f>
        <v>680000</v>
      </c>
    </row>
    <row r="31" customFormat="false" ht="15" hidden="false" customHeight="false" outlineLevel="0" collapsed="fals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customFormat="false" ht="15" hidden="false" customHeight="false" outlineLevel="0" collapsed="false">
      <c r="A32" s="18" t="s">
        <v>41</v>
      </c>
      <c r="B32" s="19" t="n">
        <f aca="false">B17-B30</f>
        <v>85000</v>
      </c>
      <c r="C32" s="19" t="n">
        <f aca="false">C17-C30</f>
        <v>0</v>
      </c>
      <c r="D32" s="19" t="n">
        <f aca="false">D17-D30</f>
        <v>0</v>
      </c>
      <c r="E32" s="19" t="n">
        <f aca="false">E17-E30</f>
        <v>0</v>
      </c>
      <c r="F32" s="19" t="n">
        <f aca="false">F17-F30</f>
        <v>0</v>
      </c>
      <c r="G32" s="19" t="n">
        <f aca="false">G17-G30</f>
        <v>0</v>
      </c>
      <c r="H32" s="19" t="n">
        <f aca="false">H17-H30</f>
        <v>0</v>
      </c>
      <c r="I32" s="19" t="n">
        <f aca="false">I17-I30</f>
        <v>0</v>
      </c>
      <c r="J32" s="19" t="n">
        <f aca="false">J17-J30</f>
        <v>0</v>
      </c>
      <c r="K32" s="19" t="n">
        <f aca="false">K17-K30</f>
        <v>0</v>
      </c>
      <c r="L32" s="19" t="n">
        <f aca="false">L17-L30</f>
        <v>0</v>
      </c>
      <c r="M32" s="19" t="n">
        <f aca="false">M17-M30</f>
        <v>0</v>
      </c>
      <c r="N32" s="19" t="n">
        <f aca="false">N17-N30</f>
        <v>0</v>
      </c>
      <c r="O32" s="19" t="n">
        <f aca="false">O17-O30</f>
        <v>85000</v>
      </c>
    </row>
    <row r="33" customFormat="false" ht="15" hidden="false" customHeight="false" outlineLevel="0" collapsed="false">
      <c r="A33" s="11" t="s">
        <v>42</v>
      </c>
      <c r="B33" s="15" t="n">
        <f aca="false">$B$6</f>
        <v>750000</v>
      </c>
      <c r="C33" s="15" t="n">
        <f aca="false">B34</f>
        <v>835000</v>
      </c>
      <c r="D33" s="15" t="n">
        <f aca="false">C34</f>
        <v>835000</v>
      </c>
      <c r="E33" s="15" t="n">
        <f aca="false">D34</f>
        <v>835000</v>
      </c>
      <c r="F33" s="15" t="n">
        <f aca="false">E34</f>
        <v>835000</v>
      </c>
      <c r="G33" s="15" t="n">
        <f aca="false">F34</f>
        <v>835000</v>
      </c>
      <c r="H33" s="15" t="n">
        <f aca="false">G34</f>
        <v>835000</v>
      </c>
      <c r="I33" s="15" t="n">
        <f aca="false">H34</f>
        <v>835000</v>
      </c>
      <c r="J33" s="15" t="n">
        <f aca="false">I34</f>
        <v>835000</v>
      </c>
      <c r="K33" s="15" t="n">
        <f aca="false">J34</f>
        <v>835000</v>
      </c>
      <c r="L33" s="15" t="n">
        <f aca="false">K34</f>
        <v>835000</v>
      </c>
      <c r="M33" s="15" t="n">
        <f aca="false">L34</f>
        <v>835000</v>
      </c>
      <c r="N33" s="15" t="n">
        <f aca="false">M34</f>
        <v>835000</v>
      </c>
      <c r="O33" s="11"/>
    </row>
    <row r="34" customFormat="false" ht="15" hidden="false" customHeight="false" outlineLevel="0" collapsed="false">
      <c r="A34" s="16" t="s">
        <v>43</v>
      </c>
      <c r="B34" s="17" t="n">
        <f aca="false">B33+B32</f>
        <v>835000</v>
      </c>
      <c r="C34" s="17" t="n">
        <f aca="false">C33+C32</f>
        <v>835000</v>
      </c>
      <c r="D34" s="17" t="n">
        <f aca="false">D33+D32</f>
        <v>835000</v>
      </c>
      <c r="E34" s="17" t="n">
        <f aca="false">E33+E32</f>
        <v>835000</v>
      </c>
      <c r="F34" s="17" t="n">
        <f aca="false">F33+F32</f>
        <v>835000</v>
      </c>
      <c r="G34" s="17" t="n">
        <f aca="false">G33+G32</f>
        <v>835000</v>
      </c>
      <c r="H34" s="17" t="n">
        <f aca="false">H33+H32</f>
        <v>835000</v>
      </c>
      <c r="I34" s="17" t="n">
        <f aca="false">I33+I32</f>
        <v>835000</v>
      </c>
      <c r="J34" s="17" t="n">
        <f aca="false">J33+J32</f>
        <v>835000</v>
      </c>
      <c r="K34" s="17" t="n">
        <f aca="false">K33+K32</f>
        <v>835000</v>
      </c>
      <c r="L34" s="17" t="n">
        <f aca="false">L33+L32</f>
        <v>835000</v>
      </c>
      <c r="M34" s="17" t="n">
        <f aca="false">M33+M32</f>
        <v>835000</v>
      </c>
      <c r="N34" s="17" t="n">
        <f aca="false">N33+N32</f>
        <v>835000</v>
      </c>
      <c r="O34" s="11"/>
    </row>
    <row r="35" customFormat="false" ht="15" hidden="false" customHeight="false" outlineLevel="0" collapsed="false">
      <c r="A35" s="11" t="s">
        <v>44</v>
      </c>
      <c r="B35" s="15" t="n">
        <f aca="false">B34-$B$7</f>
        <v>635000</v>
      </c>
      <c r="C35" s="15" t="n">
        <f aca="false">C34-$B$7</f>
        <v>635000</v>
      </c>
      <c r="D35" s="15" t="n">
        <f aca="false">D34-$B$7</f>
        <v>635000</v>
      </c>
      <c r="E35" s="15" t="n">
        <f aca="false">E34-$B$7</f>
        <v>635000</v>
      </c>
      <c r="F35" s="15" t="n">
        <f aca="false">F34-$B$7</f>
        <v>635000</v>
      </c>
      <c r="G35" s="15" t="n">
        <f aca="false">G34-$B$7</f>
        <v>635000</v>
      </c>
      <c r="H35" s="15" t="n">
        <f aca="false">H34-$B$7</f>
        <v>635000</v>
      </c>
      <c r="I35" s="15" t="n">
        <f aca="false">I34-$B$7</f>
        <v>635000</v>
      </c>
      <c r="J35" s="15" t="n">
        <f aca="false">J34-$B$7</f>
        <v>635000</v>
      </c>
      <c r="K35" s="15" t="n">
        <f aca="false">K34-$B$7</f>
        <v>635000</v>
      </c>
      <c r="L35" s="15" t="n">
        <f aca="false">L34-$B$7</f>
        <v>635000</v>
      </c>
      <c r="M35" s="15" t="n">
        <f aca="false">M34-$B$7</f>
        <v>635000</v>
      </c>
      <c r="N35" s="15" t="n">
        <f aca="false">N34-$B$7</f>
        <v>635000</v>
      </c>
      <c r="O35" s="11"/>
    </row>
    <row r="37" customFormat="false" ht="15" hidden="false" customHeight="false" outlineLevel="0" collapsed="false">
      <c r="A37" s="2" t="s">
        <v>45</v>
      </c>
    </row>
  </sheetData>
  <conditionalFormatting sqref="B34:N35">
    <cfRule type="cellIs" priority="2" operator="less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2026-11-03T13:07:36Z</dcterms:created>
  <dc:creator>openpyxl</dc:creator>
  <dc:description/>
  <dc:language>en-US</dc:language>
  <cp:lastModifiedBy/>
  <dcterms:modified xsi:type="dcterms:W3CDTF">2026-11-03T13:07:36Z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