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Bütçe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<sst xmlns="http://schemas.openxmlformats.org/spreadsheetml/2006/main" count="49" uniqueCount="49">
  <si>
    <t xml:space="preserve">Yıllık Bütçe Şablonu</t>
  </si>
  <si>
    <t xml:space="preserve">CS Strateji Danışmanlık · csstrateji.com.tr · Bilgilendirme amaçlıdır.</t>
  </si>
  <si>
    <t xml:space="preserve">Nasıl kullanılır: Sarı zeminli mavi hücreler giriş alanıdır. Ocak sütunundaki örnek rakamları kendi verilerinizle değiştirin; ara toplamlar, kârlar ve marjlar formülle hesaplanır. Giderleri pozitif sayı olarak girin. Tutarlar TL.</t>
  </si>
  <si>
    <t xml:space="preserve">Bütçe yılı</t>
  </si>
  <si>
    <t xml:space="preserve">2027</t>
  </si>
  <si>
    <t xml:space="preserve">Kalem</t>
  </si>
  <si>
    <t xml:space="preserve">Ocak</t>
  </si>
  <si>
    <t xml:space="preserve">Şubat</t>
  </si>
  <si>
    <t xml:space="preserve">Mart</t>
  </si>
  <si>
    <t xml:space="preserve">Nisan</t>
  </si>
  <si>
    <t xml:space="preserve">Mayıs</t>
  </si>
  <si>
    <t xml:space="preserve">Haziran</t>
  </si>
  <si>
    <t xml:space="preserve">Temmuz</t>
  </si>
  <si>
    <t xml:space="preserve">Ağustos</t>
  </si>
  <si>
    <t xml:space="preserve">Eylül</t>
  </si>
  <si>
    <t xml:space="preserve">Ekim</t>
  </si>
  <si>
    <t xml:space="preserve">Kasım</t>
  </si>
  <si>
    <t xml:space="preserve">Aralık</t>
  </si>
  <si>
    <t xml:space="preserve">Yıllık toplam</t>
  </si>
  <si>
    <t xml:space="preserve">GELİRLER</t>
  </si>
  <si>
    <t xml:space="preserve">Yurt içi satışlar</t>
  </si>
  <si>
    <t xml:space="preserve">Yurt dışı satışlar</t>
  </si>
  <si>
    <t xml:space="preserve">Diğer gelirler</t>
  </si>
  <si>
    <t xml:space="preserve">Satış indirimleri ve iadeler</t>
  </si>
  <si>
    <t xml:space="preserve">İndirim ve iadeler</t>
  </si>
  <si>
    <t xml:space="preserve">Net satışlar</t>
  </si>
  <si>
    <t xml:space="preserve">SATILAN MALIN MALİYETİ</t>
  </si>
  <si>
    <t xml:space="preserve">Hammadde ve ticari mal</t>
  </si>
  <si>
    <t xml:space="preserve">Direkt işçilik</t>
  </si>
  <si>
    <t xml:space="preserve">Genel üretim giderleri</t>
  </si>
  <si>
    <t xml:space="preserve">Brüt kâr</t>
  </si>
  <si>
    <t xml:space="preserve">Brüt kâr marjı</t>
  </si>
  <si>
    <t xml:space="preserve">FAALİYET GİDERLERİ</t>
  </si>
  <si>
    <t xml:space="preserve">Personel giderleri (yönetim, satış)</t>
  </si>
  <si>
    <t xml:space="preserve">Kira</t>
  </si>
  <si>
    <t xml:space="preserve">Enerji ve iletişim</t>
  </si>
  <si>
    <t xml:space="preserve">Pazarlama ve satış giderleri</t>
  </si>
  <si>
    <t xml:space="preserve">Genel yönetim giderleri</t>
  </si>
  <si>
    <t xml:space="preserve">Amortisman</t>
  </si>
  <si>
    <t xml:space="preserve">FAVÖK (amortisman öncesi faaliyet kârı)</t>
  </si>
  <si>
    <t xml:space="preserve">Faaliyet kârı</t>
  </si>
  <si>
    <t xml:space="preserve">Faaliyet kârı marjı</t>
  </si>
  <si>
    <t xml:space="preserve">FİNANSMAN</t>
  </si>
  <si>
    <t xml:space="preserve">Kredi faiz giderleri</t>
  </si>
  <si>
    <t xml:space="preserve">Banka komisyon ve masrafları</t>
  </si>
  <si>
    <t xml:space="preserve">Vergi öncesi kâr</t>
  </si>
  <si>
    <t xml:space="preserve">Vergi öncesi kâr marjı</t>
  </si>
  <si>
    <t xml:space="preserve">Faiz karşılama oranı (FAVÖK / faiz)</t>
  </si>
  <si>
    <t xml:space="preserve">Bankalar kredi değerlendirmesinde FAVÖK'ün faiz giderini kaç kez karşıladığına bakar. Bu oranın düşük olması, ek borçlanma kapasitesinin sınırlı olduğuna işaret eder.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</si>
</sst>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;\(#,##0\);\-"/>
    <numFmt numFmtId="166" formatCode="0.0%;\(0.0%\);\-"/>
    <numFmt numFmtId="167" formatCode="0.0\x;\(0.0&quot;x)&quot;;\-"/>
  </numFmts>
  <fonts count="1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13304F"/>
      <name val="Arial"/>
      <family val="0"/>
      <charset val="1"/>
    </font>
    <font>
      <i val="true"/>
      <sz val="10"/>
      <color rgb="FF5A6677"/>
      <name val="Arial"/>
      <family val="0"/>
      <charset val="1"/>
    </font>
    <font>
      <sz val="10"/>
      <color rgb="FF5A6677"/>
      <name val="Arial"/>
      <family val="0"/>
      <charset val="1"/>
    </font>
    <font>
      <b val="true"/>
      <sz val="10"/>
      <name val="Arial"/>
      <family val="0"/>
      <charset val="1"/>
    </font>
    <font>
      <sz val="10"/>
      <color rgb="FF0000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name val="Arial"/>
      <family val="0"/>
      <charset val="1"/>
    </font>
    <font>
      <i val="true"/>
      <sz val="10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FF9DB"/>
        <bgColor rgb="FFFFFFFF"/>
      </patternFill>
    </fill>
    <fill>
      <patternFill patternType="solid">
        <fgColor rgb="FF13304F"/>
        <bgColor rgb="FF333333"/>
      </patternFill>
    </fill>
    <fill>
      <patternFill patternType="solid">
        <fgColor rgb="FFE8EEF5"/>
        <bgColor rgb="FFD6E0EC"/>
      </patternFill>
    </fill>
    <fill>
      <patternFill patternType="solid">
        <fgColor rgb="FFD6E0EC"/>
        <bgColor rgb="FFC9D3D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9D3DF"/>
      </left>
      <right style="thin">
        <color rgb="FFC9D3DF"/>
      </right>
      <top style="thin">
        <color rgb="FFC9D3DF"/>
      </top>
      <bottom style="thin">
        <color rgb="FFC9D3D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9DB"/>
      <rgbColor rgb="FFE8EEF5"/>
      <rgbColor rgb="FF660066"/>
      <rgbColor rgb="FFFF8080"/>
      <rgbColor rgb="FF0066CC"/>
      <rgbColor rgb="FFC9D3D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6E0EC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A6677"/>
      <rgbColor rgb="FF969696"/>
      <rgbColor rgb="FF13304F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41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7" topLeftCell="B8" activePane="bottomRight" state="frozen"/>
      <selection pane="topLeft" activeCell="A1" activeCellId="0" sqref="A1"/>
      <selection pane="topRight" activeCell="B1" activeCellId="0" sqref="B1"/>
      <selection pane="bottomLeft" activeCell="A8" activeCellId="0" sqref="A8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2"/>
    <col collapsed="false" customWidth="true" hidden="false" outlineLevel="0" max="14" min="2" style="0" width="12.5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</row>
    <row r="5" customFormat="false" ht="15" hidden="false" customHeight="false" outlineLevel="0" collapsed="false">
      <c r="A5" s="4" t="s">
        <v>3</v>
      </c>
      <c r="B5" s="5" t="s">
        <v>4</v>
      </c>
    </row>
    <row r="7" customFormat="false" ht="15" hidden="false" customHeight="false" outlineLevel="0" collapsed="false">
      <c r="A7" s="6" t="s">
        <v>5</v>
      </c>
      <c r="B7" s="7" t="s">
        <v>6</v>
      </c>
      <c r="C7" s="7" t="s">
        <v>7</v>
      </c>
      <c r="D7" s="7" t="s">
        <v>8</v>
      </c>
      <c r="E7" s="7" t="s">
        <v>9</v>
      </c>
      <c r="F7" s="7" t="s">
        <v>10</v>
      </c>
      <c r="G7" s="7" t="s">
        <v>11</v>
      </c>
      <c r="H7" s="7" t="s">
        <v>12</v>
      </c>
      <c r="I7" s="7" t="s">
        <v>13</v>
      </c>
      <c r="J7" s="7" t="s">
        <v>14</v>
      </c>
      <c r="K7" s="7" t="s">
        <v>15</v>
      </c>
      <c r="L7" s="7" t="s">
        <v>16</v>
      </c>
      <c r="M7" s="7" t="s">
        <v>17</v>
      </c>
      <c r="N7" s="6" t="s">
        <v>18</v>
      </c>
    </row>
    <row r="8" customFormat="false" ht="15" hidden="false" customHeight="false" outlineLevel="0" collapsed="false">
      <c r="A8" s="8" t="s">
        <v>19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</row>
    <row r="9" customFormat="false" ht="15" hidden="false" customHeight="false" outlineLevel="0" collapsed="false">
      <c r="A9" s="10" t="s">
        <v>20</v>
      </c>
      <c r="B9" s="11" t="n">
        <v>1800000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2" t="n">
        <f aca="false">SUM(B9:M9)</f>
        <v>1800000</v>
      </c>
    </row>
    <row r="10" customFormat="false" ht="15" hidden="false" customHeight="false" outlineLevel="0" collapsed="false">
      <c r="A10" s="10" t="s">
        <v>21</v>
      </c>
      <c r="B10" s="11" t="n">
        <v>400000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2" t="n">
        <f aca="false">SUM(B10:M10)</f>
        <v>400000</v>
      </c>
    </row>
    <row r="11" customFormat="false" ht="15" hidden="false" customHeight="false" outlineLevel="0" collapsed="false">
      <c r="A11" s="10" t="s">
        <v>22</v>
      </c>
      <c r="B11" s="11" t="n">
        <v>20000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2" t="n">
        <f aca="false">SUM(B11:M11)</f>
        <v>20000</v>
      </c>
    </row>
    <row r="12" customFormat="false" ht="15" hidden="false" customHeight="false" outlineLevel="0" collapsed="false">
      <c r="A12" s="8" t="s">
        <v>23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customFormat="false" ht="15" hidden="false" customHeight="false" outlineLevel="0" collapsed="false">
      <c r="A13" s="10" t="s">
        <v>24</v>
      </c>
      <c r="B13" s="11" t="n">
        <v>40000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2" t="n">
        <f aca="false">SUM(B13:M13)</f>
        <v>40000</v>
      </c>
    </row>
    <row r="14" customFormat="false" ht="15" hidden="false" customHeight="false" outlineLevel="0" collapsed="false">
      <c r="A14" s="13" t="s">
        <v>25</v>
      </c>
      <c r="B14" s="14" t="n">
        <f aca="false">SUM(B9:B11)-SUM(B13:B13)</f>
        <v>2180000</v>
      </c>
      <c r="C14" s="14" t="n">
        <f aca="false">SUM(C9:C11)-SUM(C13:C13)</f>
        <v>0</v>
      </c>
      <c r="D14" s="14" t="n">
        <f aca="false">SUM(D9:D11)-SUM(D13:D13)</f>
        <v>0</v>
      </c>
      <c r="E14" s="14" t="n">
        <f aca="false">SUM(E9:E11)-SUM(E13:E13)</f>
        <v>0</v>
      </c>
      <c r="F14" s="14" t="n">
        <f aca="false">SUM(F9:F11)-SUM(F13:F13)</f>
        <v>0</v>
      </c>
      <c r="G14" s="14" t="n">
        <f aca="false">SUM(G9:G11)-SUM(G13:G13)</f>
        <v>0</v>
      </c>
      <c r="H14" s="14" t="n">
        <f aca="false">SUM(H9:H11)-SUM(H13:H13)</f>
        <v>0</v>
      </c>
      <c r="I14" s="14" t="n">
        <f aca="false">SUM(I9:I11)-SUM(I13:I13)</f>
        <v>0</v>
      </c>
      <c r="J14" s="14" t="n">
        <f aca="false">SUM(J9:J11)-SUM(J13:J13)</f>
        <v>0</v>
      </c>
      <c r="K14" s="14" t="n">
        <f aca="false">SUM(K9:K11)-SUM(K13:K13)</f>
        <v>0</v>
      </c>
      <c r="L14" s="14" t="n">
        <f aca="false">SUM(L9:L11)-SUM(L13:L13)</f>
        <v>0</v>
      </c>
      <c r="M14" s="14" t="n">
        <f aca="false">SUM(M9:M11)-SUM(M13:M13)</f>
        <v>0</v>
      </c>
      <c r="N14" s="14" t="n">
        <f aca="false">SUM(N9:N11)-SUM(N13:N13)</f>
        <v>2180000</v>
      </c>
    </row>
    <row r="15" customFormat="false" ht="15" hidden="false" customHeight="false" outlineLevel="0" collapsed="false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customFormat="false" ht="15" hidden="false" customHeight="false" outlineLevel="0" collapsed="false">
      <c r="A16" s="8" t="s">
        <v>26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</row>
    <row r="17" customFormat="false" ht="15" hidden="false" customHeight="false" outlineLevel="0" collapsed="false">
      <c r="A17" s="10" t="s">
        <v>27</v>
      </c>
      <c r="B17" s="11" t="n">
        <v>1150000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2" t="n">
        <f aca="false">SUM(B17:M17)</f>
        <v>1150000</v>
      </c>
    </row>
    <row r="18" customFormat="false" ht="15" hidden="false" customHeight="false" outlineLevel="0" collapsed="false">
      <c r="A18" s="10" t="s">
        <v>28</v>
      </c>
      <c r="B18" s="11" t="n">
        <v>160000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2" t="n">
        <f aca="false">SUM(B18:M18)</f>
        <v>160000</v>
      </c>
    </row>
    <row r="19" customFormat="false" ht="15" hidden="false" customHeight="false" outlineLevel="0" collapsed="false">
      <c r="A19" s="10" t="s">
        <v>29</v>
      </c>
      <c r="B19" s="11" t="n">
        <v>90000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2" t="n">
        <f aca="false">SUM(B19:M19)</f>
        <v>90000</v>
      </c>
    </row>
    <row r="20" customFormat="false" ht="15" hidden="false" customHeight="false" outlineLevel="0" collapsed="false">
      <c r="A20" s="13" t="s">
        <v>30</v>
      </c>
      <c r="B20" s="14" t="n">
        <f aca="false">B14-SUM(B17:B19)</f>
        <v>780000</v>
      </c>
      <c r="C20" s="14" t="n">
        <f aca="false">C14-SUM(C17:C19)</f>
        <v>0</v>
      </c>
      <c r="D20" s="14" t="n">
        <f aca="false">D14-SUM(D17:D19)</f>
        <v>0</v>
      </c>
      <c r="E20" s="14" t="n">
        <f aca="false">E14-SUM(E17:E19)</f>
        <v>0</v>
      </c>
      <c r="F20" s="14" t="n">
        <f aca="false">F14-SUM(F17:F19)</f>
        <v>0</v>
      </c>
      <c r="G20" s="14" t="n">
        <f aca="false">G14-SUM(G17:G19)</f>
        <v>0</v>
      </c>
      <c r="H20" s="14" t="n">
        <f aca="false">H14-SUM(H17:H19)</f>
        <v>0</v>
      </c>
      <c r="I20" s="14" t="n">
        <f aca="false">I14-SUM(I17:I19)</f>
        <v>0</v>
      </c>
      <c r="J20" s="14" t="n">
        <f aca="false">J14-SUM(J17:J19)</f>
        <v>0</v>
      </c>
      <c r="K20" s="14" t="n">
        <f aca="false">K14-SUM(K17:K19)</f>
        <v>0</v>
      </c>
      <c r="L20" s="14" t="n">
        <f aca="false">L14-SUM(L17:L19)</f>
        <v>0</v>
      </c>
      <c r="M20" s="14" t="n">
        <f aca="false">M14-SUM(M17:M19)</f>
        <v>0</v>
      </c>
      <c r="N20" s="14" t="n">
        <f aca="false">N14-SUM(N17:N19)</f>
        <v>780000</v>
      </c>
    </row>
    <row r="21" customFormat="false" ht="15" hidden="false" customHeight="false" outlineLevel="0" collapsed="false">
      <c r="A21" s="15" t="s">
        <v>31</v>
      </c>
      <c r="B21" s="16" t="n">
        <f aca="false">IFERROR(B20/B14,0)</f>
        <v>0.357798165137615</v>
      </c>
      <c r="C21" s="16" t="n">
        <f aca="false">IFERROR(C20/C14,0)</f>
        <v>0</v>
      </c>
      <c r="D21" s="16" t="n">
        <f aca="false">IFERROR(D20/D14,0)</f>
        <v>0</v>
      </c>
      <c r="E21" s="16" t="n">
        <f aca="false">IFERROR(E20/E14,0)</f>
        <v>0</v>
      </c>
      <c r="F21" s="16" t="n">
        <f aca="false">IFERROR(F20/F14,0)</f>
        <v>0</v>
      </c>
      <c r="G21" s="16" t="n">
        <f aca="false">IFERROR(G20/G14,0)</f>
        <v>0</v>
      </c>
      <c r="H21" s="16" t="n">
        <f aca="false">IFERROR(H20/H14,0)</f>
        <v>0</v>
      </c>
      <c r="I21" s="16" t="n">
        <f aca="false">IFERROR(I20/I14,0)</f>
        <v>0</v>
      </c>
      <c r="J21" s="16" t="n">
        <f aca="false">IFERROR(J20/J14,0)</f>
        <v>0</v>
      </c>
      <c r="K21" s="16" t="n">
        <f aca="false">IFERROR(K20/K14,0)</f>
        <v>0</v>
      </c>
      <c r="L21" s="16" t="n">
        <f aca="false">IFERROR(L20/L14,0)</f>
        <v>0</v>
      </c>
      <c r="M21" s="16" t="n">
        <f aca="false">IFERROR(M20/M14,0)</f>
        <v>0</v>
      </c>
      <c r="N21" s="16" t="n">
        <f aca="false">IFERROR(N20/N14,0)</f>
        <v>0.357798165137615</v>
      </c>
    </row>
    <row r="22" customFormat="false" ht="15" hidden="false" customHeight="false" outlineLevel="0" collapsed="false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</row>
    <row r="23" customFormat="false" ht="15" hidden="false" customHeight="false" outlineLevel="0" collapsed="false">
      <c r="A23" s="8" t="s">
        <v>32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</row>
    <row r="24" customFormat="false" ht="15" hidden="false" customHeight="false" outlineLevel="0" collapsed="false">
      <c r="A24" s="10" t="s">
        <v>33</v>
      </c>
      <c r="B24" s="11" t="n">
        <v>140000</v>
      </c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2" t="n">
        <f aca="false">SUM(B24:M24)</f>
        <v>140000</v>
      </c>
    </row>
    <row r="25" customFormat="false" ht="15" hidden="false" customHeight="false" outlineLevel="0" collapsed="false">
      <c r="A25" s="10" t="s">
        <v>34</v>
      </c>
      <c r="B25" s="11" t="n">
        <v>35000</v>
      </c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2" t="n">
        <f aca="false">SUM(B25:M25)</f>
        <v>35000</v>
      </c>
    </row>
    <row r="26" customFormat="false" ht="15" hidden="false" customHeight="false" outlineLevel="0" collapsed="false">
      <c r="A26" s="10" t="s">
        <v>35</v>
      </c>
      <c r="B26" s="11" t="n">
        <v>18000</v>
      </c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2" t="n">
        <f aca="false">SUM(B26:M26)</f>
        <v>18000</v>
      </c>
    </row>
    <row r="27" customFormat="false" ht="15" hidden="false" customHeight="false" outlineLevel="0" collapsed="false">
      <c r="A27" s="10" t="s">
        <v>36</v>
      </c>
      <c r="B27" s="11" t="n">
        <v>25000</v>
      </c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2" t="n">
        <f aca="false">SUM(B27:M27)</f>
        <v>25000</v>
      </c>
    </row>
    <row r="28" customFormat="false" ht="15" hidden="false" customHeight="false" outlineLevel="0" collapsed="false">
      <c r="A28" s="10" t="s">
        <v>37</v>
      </c>
      <c r="B28" s="11" t="n">
        <v>30000</v>
      </c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2" t="n">
        <f aca="false">SUM(B28:M28)</f>
        <v>30000</v>
      </c>
    </row>
    <row r="29" customFormat="false" ht="15" hidden="false" customHeight="false" outlineLevel="0" collapsed="false">
      <c r="A29" s="10" t="s">
        <v>38</v>
      </c>
      <c r="B29" s="11" t="n">
        <v>22000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2" t="n">
        <f aca="false">SUM(B29:M29)</f>
        <v>22000</v>
      </c>
    </row>
    <row r="30" customFormat="false" ht="15" hidden="false" customHeight="false" outlineLevel="0" collapsed="false">
      <c r="A30" s="13" t="s">
        <v>39</v>
      </c>
      <c r="B30" s="14" t="n">
        <f aca="false">B20-SUM(B24:B28)</f>
        <v>532000</v>
      </c>
      <c r="C30" s="14" t="n">
        <f aca="false">C20-SUM(C24:C28)</f>
        <v>0</v>
      </c>
      <c r="D30" s="14" t="n">
        <f aca="false">D20-SUM(D24:D28)</f>
        <v>0</v>
      </c>
      <c r="E30" s="14" t="n">
        <f aca="false">E20-SUM(E24:E28)</f>
        <v>0</v>
      </c>
      <c r="F30" s="14" t="n">
        <f aca="false">F20-SUM(F24:F28)</f>
        <v>0</v>
      </c>
      <c r="G30" s="14" t="n">
        <f aca="false">G20-SUM(G24:G28)</f>
        <v>0</v>
      </c>
      <c r="H30" s="14" t="n">
        <f aca="false">H20-SUM(H24:H28)</f>
        <v>0</v>
      </c>
      <c r="I30" s="14" t="n">
        <f aca="false">I20-SUM(I24:I28)</f>
        <v>0</v>
      </c>
      <c r="J30" s="14" t="n">
        <f aca="false">J20-SUM(J24:J28)</f>
        <v>0</v>
      </c>
      <c r="K30" s="14" t="n">
        <f aca="false">K20-SUM(K24:K28)</f>
        <v>0</v>
      </c>
      <c r="L30" s="14" t="n">
        <f aca="false">L20-SUM(L24:L28)</f>
        <v>0</v>
      </c>
      <c r="M30" s="14" t="n">
        <f aca="false">M20-SUM(M24:M28)</f>
        <v>0</v>
      </c>
      <c r="N30" s="14" t="n">
        <f aca="false">N20-SUM(N24:N28)</f>
        <v>532000</v>
      </c>
    </row>
    <row r="31" customFormat="false" ht="15" hidden="false" customHeight="false" outlineLevel="0" collapsed="false">
      <c r="A31" s="13" t="s">
        <v>40</v>
      </c>
      <c r="B31" s="14" t="n">
        <f aca="false">B30-B29</f>
        <v>510000</v>
      </c>
      <c r="C31" s="14" t="n">
        <f aca="false">C30-C29</f>
        <v>0</v>
      </c>
      <c r="D31" s="14" t="n">
        <f aca="false">D30-D29</f>
        <v>0</v>
      </c>
      <c r="E31" s="14" t="n">
        <f aca="false">E30-E29</f>
        <v>0</v>
      </c>
      <c r="F31" s="14" t="n">
        <f aca="false">F30-F29</f>
        <v>0</v>
      </c>
      <c r="G31" s="14" t="n">
        <f aca="false">G30-G29</f>
        <v>0</v>
      </c>
      <c r="H31" s="14" t="n">
        <f aca="false">H30-H29</f>
        <v>0</v>
      </c>
      <c r="I31" s="14" t="n">
        <f aca="false">I30-I29</f>
        <v>0</v>
      </c>
      <c r="J31" s="14" t="n">
        <f aca="false">J30-J29</f>
        <v>0</v>
      </c>
      <c r="K31" s="14" t="n">
        <f aca="false">K30-K29</f>
        <v>0</v>
      </c>
      <c r="L31" s="14" t="n">
        <f aca="false">L30-L29</f>
        <v>0</v>
      </c>
      <c r="M31" s="14" t="n">
        <f aca="false">M30-M29</f>
        <v>0</v>
      </c>
      <c r="N31" s="14" t="n">
        <f aca="false">N30-N29</f>
        <v>510000</v>
      </c>
    </row>
    <row r="32" customFormat="false" ht="15" hidden="false" customHeight="false" outlineLevel="0" collapsed="false">
      <c r="A32" s="15" t="s">
        <v>41</v>
      </c>
      <c r="B32" s="16" t="n">
        <f aca="false">IFERROR(B31/B14,0)</f>
        <v>0.23394495412844</v>
      </c>
      <c r="C32" s="16" t="n">
        <f aca="false">IFERROR(C31/C14,0)</f>
        <v>0</v>
      </c>
      <c r="D32" s="16" t="n">
        <f aca="false">IFERROR(D31/D14,0)</f>
        <v>0</v>
      </c>
      <c r="E32" s="16" t="n">
        <f aca="false">IFERROR(E31/E14,0)</f>
        <v>0</v>
      </c>
      <c r="F32" s="16" t="n">
        <f aca="false">IFERROR(F31/F14,0)</f>
        <v>0</v>
      </c>
      <c r="G32" s="16" t="n">
        <f aca="false">IFERROR(G31/G14,0)</f>
        <v>0</v>
      </c>
      <c r="H32" s="16" t="n">
        <f aca="false">IFERROR(H31/H14,0)</f>
        <v>0</v>
      </c>
      <c r="I32" s="16" t="n">
        <f aca="false">IFERROR(I31/I14,0)</f>
        <v>0</v>
      </c>
      <c r="J32" s="16" t="n">
        <f aca="false">IFERROR(J31/J14,0)</f>
        <v>0</v>
      </c>
      <c r="K32" s="16" t="n">
        <f aca="false">IFERROR(K31/K14,0)</f>
        <v>0</v>
      </c>
      <c r="L32" s="16" t="n">
        <f aca="false">IFERROR(L31/L14,0)</f>
        <v>0</v>
      </c>
      <c r="M32" s="16" t="n">
        <f aca="false">IFERROR(M31/M14,0)</f>
        <v>0</v>
      </c>
      <c r="N32" s="16" t="n">
        <f aca="false">IFERROR(N31/N14,0)</f>
        <v>0.23394495412844</v>
      </c>
    </row>
    <row r="33" customFormat="false" ht="15" hidden="false" customHeight="false" outlineLevel="0" collapsed="fals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</row>
    <row r="34" customFormat="false" ht="15" hidden="false" customHeight="false" outlineLevel="0" collapsed="false">
      <c r="A34" s="8" t="s">
        <v>42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</row>
    <row r="35" customFormat="false" ht="15" hidden="false" customHeight="false" outlineLevel="0" collapsed="false">
      <c r="A35" s="10" t="s">
        <v>43</v>
      </c>
      <c r="B35" s="11" t="n">
        <v>48000</v>
      </c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2" t="n">
        <f aca="false">SUM(B35:M35)</f>
        <v>48000</v>
      </c>
    </row>
    <row r="36" customFormat="false" ht="15" hidden="false" customHeight="false" outlineLevel="0" collapsed="false">
      <c r="A36" s="10" t="s">
        <v>44</v>
      </c>
      <c r="B36" s="11" t="n">
        <v>6000</v>
      </c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2" t="n">
        <f aca="false">SUM(B36:M36)</f>
        <v>6000</v>
      </c>
    </row>
    <row r="37" customFormat="false" ht="15" hidden="false" customHeight="false" outlineLevel="0" collapsed="false">
      <c r="A37" s="13" t="s">
        <v>45</v>
      </c>
      <c r="B37" s="14" t="n">
        <f aca="false">B31-SUM(B35:B36)</f>
        <v>456000</v>
      </c>
      <c r="C37" s="14" t="n">
        <f aca="false">C31-SUM(C35:C36)</f>
        <v>0</v>
      </c>
      <c r="D37" s="14" t="n">
        <f aca="false">D31-SUM(D35:D36)</f>
        <v>0</v>
      </c>
      <c r="E37" s="14" t="n">
        <f aca="false">E31-SUM(E35:E36)</f>
        <v>0</v>
      </c>
      <c r="F37" s="14" t="n">
        <f aca="false">F31-SUM(F35:F36)</f>
        <v>0</v>
      </c>
      <c r="G37" s="14" t="n">
        <f aca="false">G31-SUM(G35:G36)</f>
        <v>0</v>
      </c>
      <c r="H37" s="14" t="n">
        <f aca="false">H31-SUM(H35:H36)</f>
        <v>0</v>
      </c>
      <c r="I37" s="14" t="n">
        <f aca="false">I31-SUM(I35:I36)</f>
        <v>0</v>
      </c>
      <c r="J37" s="14" t="n">
        <f aca="false">J31-SUM(J35:J36)</f>
        <v>0</v>
      </c>
      <c r="K37" s="14" t="n">
        <f aca="false">K31-SUM(K35:K36)</f>
        <v>0</v>
      </c>
      <c r="L37" s="14" t="n">
        <f aca="false">L31-SUM(L35:L36)</f>
        <v>0</v>
      </c>
      <c r="M37" s="14" t="n">
        <f aca="false">M31-SUM(M35:M36)</f>
        <v>0</v>
      </c>
      <c r="N37" s="14" t="n">
        <f aca="false">N31-SUM(N35:N36)</f>
        <v>456000</v>
      </c>
    </row>
    <row r="38" customFormat="false" ht="15" hidden="false" customHeight="false" outlineLevel="0" collapsed="false">
      <c r="A38" s="15" t="s">
        <v>46</v>
      </c>
      <c r="B38" s="16" t="n">
        <f aca="false">IFERROR(B37/B14,0)</f>
        <v>0.209174311926606</v>
      </c>
      <c r="C38" s="16" t="n">
        <f aca="false">IFERROR(C37/C14,0)</f>
        <v>0</v>
      </c>
      <c r="D38" s="16" t="n">
        <f aca="false">IFERROR(D37/D14,0)</f>
        <v>0</v>
      </c>
      <c r="E38" s="16" t="n">
        <f aca="false">IFERROR(E37/E14,0)</f>
        <v>0</v>
      </c>
      <c r="F38" s="16" t="n">
        <f aca="false">IFERROR(F37/F14,0)</f>
        <v>0</v>
      </c>
      <c r="G38" s="16" t="n">
        <f aca="false">IFERROR(G37/G14,0)</f>
        <v>0</v>
      </c>
      <c r="H38" s="16" t="n">
        <f aca="false">IFERROR(H37/H14,0)</f>
        <v>0</v>
      </c>
      <c r="I38" s="16" t="n">
        <f aca="false">IFERROR(I37/I14,0)</f>
        <v>0</v>
      </c>
      <c r="J38" s="16" t="n">
        <f aca="false">IFERROR(J37/J14,0)</f>
        <v>0</v>
      </c>
      <c r="K38" s="16" t="n">
        <f aca="false">IFERROR(K37/K14,0)</f>
        <v>0</v>
      </c>
      <c r="L38" s="16" t="n">
        <f aca="false">IFERROR(L37/L14,0)</f>
        <v>0</v>
      </c>
      <c r="M38" s="16" t="n">
        <f aca="false">IFERROR(M37/M14,0)</f>
        <v>0</v>
      </c>
      <c r="N38" s="16" t="n">
        <f aca="false">IFERROR(N37/N14,0)</f>
        <v>0.209174311926606</v>
      </c>
    </row>
    <row r="39" customFormat="false" ht="15" hidden="false" customHeight="false" outlineLevel="0" collapsed="false">
      <c r="A39" s="15" t="s">
        <v>47</v>
      </c>
      <c r="B39" s="17" t="n">
        <f aca="false">IFERROR(B30/B35,0)</f>
        <v>11.0833333333333</v>
      </c>
      <c r="C39" s="17" t="n">
        <f aca="false">IFERROR(C30/C35,0)</f>
        <v>0</v>
      </c>
      <c r="D39" s="17" t="n">
        <f aca="false">IFERROR(D30/D35,0)</f>
        <v>0</v>
      </c>
      <c r="E39" s="17" t="n">
        <f aca="false">IFERROR(E30/E35,0)</f>
        <v>0</v>
      </c>
      <c r="F39" s="17" t="n">
        <f aca="false">IFERROR(F30/F35,0)</f>
        <v>0</v>
      </c>
      <c r="G39" s="17" t="n">
        <f aca="false">IFERROR(G30/G35,0)</f>
        <v>0</v>
      </c>
      <c r="H39" s="17" t="n">
        <f aca="false">IFERROR(H30/H35,0)</f>
        <v>0</v>
      </c>
      <c r="I39" s="17" t="n">
        <f aca="false">IFERROR(I30/I35,0)</f>
        <v>0</v>
      </c>
      <c r="J39" s="17" t="n">
        <f aca="false">IFERROR(J30/J35,0)</f>
        <v>0</v>
      </c>
      <c r="K39" s="17" t="n">
        <f aca="false">IFERROR(K30/K35,0)</f>
        <v>0</v>
      </c>
      <c r="L39" s="17" t="n">
        <f aca="false">IFERROR(L30/L35,0)</f>
        <v>0</v>
      </c>
      <c r="M39" s="17" t="n">
        <f aca="false">IFERROR(M30/M35,0)</f>
        <v>0</v>
      </c>
      <c r="N39" s="17" t="n">
        <f aca="false">IFERROR(N30/N35,0)</f>
        <v>11.0833333333333</v>
      </c>
    </row>
    <row r="41" customFormat="false" ht="15" hidden="false" customHeight="false" outlineLevel="0" collapsed="false">
      <c r="A41" s="2" t="s">
        <v>48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2026-11-03T13:07:36Z</dcterms:created>
  <dc:creator>openpyxl</dc:creator>
  <dc:description/>
  <dc:language>en-US</dc:language>
  <cp:lastModifiedBy/>
  <dcterms:modified xsi:type="dcterms:W3CDTF">2026-11-03T13:07:36Z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